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02/089098_Berechnungen_Formblätter/"/>
    </mc:Choice>
  </mc:AlternateContent>
  <xr:revisionPtr revIDLastSave="1" documentId="13_ncr:1_{1167D4AF-9BD4-4EF2-9DEE-F7D2490DF67F}" xr6:coauthVersionLast="47" xr6:coauthVersionMax="47" xr10:uidLastSave="{0EF7E766-3950-4B8B-A699-A001A844AAD4}"/>
  <bookViews>
    <workbookView xWindow="2868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Kennwerte'!$A$1:$F$44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3" l="1"/>
  <c r="E39" i="3"/>
  <c r="D33" i="3"/>
  <c r="E8" i="3"/>
  <c r="D8" i="3"/>
</calcChain>
</file>

<file path=xl/sharedStrings.xml><?xml version="1.0" encoding="utf-8"?>
<sst xmlns="http://schemas.openxmlformats.org/spreadsheetml/2006/main" count="120" uniqueCount="82">
  <si>
    <t>m²</t>
  </si>
  <si>
    <t>Kennzahl:</t>
  </si>
  <si>
    <t>Alle gelb markierten Felder sind vom Verfasser auszufüllen.</t>
  </si>
  <si>
    <t>m³</t>
  </si>
  <si>
    <t>Nettoraumfläche NRF</t>
  </si>
  <si>
    <t>Volumen BRI</t>
  </si>
  <si>
    <t>Hüllfläche</t>
  </si>
  <si>
    <t>Erläuterungen zur Bauausführung</t>
  </si>
  <si>
    <t xml:space="preserve">Allgemeine Gebäudedaten </t>
  </si>
  <si>
    <t>1.1</t>
  </si>
  <si>
    <t>%</t>
  </si>
  <si>
    <t>mittlerer U-Wert opak nach DIN 18599</t>
  </si>
  <si>
    <t>mittlerer U-Wert transparente Außenbauteile</t>
  </si>
  <si>
    <t>mittlerer U-Wert opak (normal beheizt) nach DIN 18599</t>
  </si>
  <si>
    <t>1.2</t>
  </si>
  <si>
    <t>Gebäudehülle</t>
  </si>
  <si>
    <t>Gebäudebereich (normal beheizt)</t>
  </si>
  <si>
    <t>Gebäudebereich (niedrig beheizt)</t>
  </si>
  <si>
    <t>Sonnenschutz</t>
  </si>
  <si>
    <t>Bauart (z.B. aussenliegend, Raffstore / innenliegend, Screen / o.ä.)</t>
  </si>
  <si>
    <t>Fc-Wert (vom Hersteller bzw. Anhaltswerte nach DIN 4108-2 Tabelle 7)</t>
  </si>
  <si>
    <t>g-Wert</t>
  </si>
  <si>
    <t>Nachtlüftung gemäß DIN 4108-2</t>
  </si>
  <si>
    <r>
      <t>- keine Nachtlüftung
- erhöhte Nachtlüftung (n &gt; 2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0"/>
        <rFont val="Segoe UI"/>
        <family val="2"/>
      </rPr>
      <t>)
- hohe Nachtlüftung (n &gt; 5 h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0"/>
        <rFont val="Segoe UI"/>
        <family val="2"/>
      </rPr>
      <t>)</t>
    </r>
  </si>
  <si>
    <t>Kühlung  (Methode und Energieeffizienz)</t>
  </si>
  <si>
    <t>- passiv (Sonnenschutz, Gebäudemasse) und / oder semipassiv (Brunnen, Erdsonde nur über Pumpenenergie, adiabate Kühlung)
- aktiv (Kühlkompressor)</t>
  </si>
  <si>
    <t>Begrünung Dachfläche</t>
  </si>
  <si>
    <t>Angabe in %</t>
  </si>
  <si>
    <t>1.4</t>
  </si>
  <si>
    <t>1.3</t>
  </si>
  <si>
    <t>Heizung, Lüftung, Strom und erneuerbare Energien</t>
  </si>
  <si>
    <t>sommerlicher Wärmeschutz</t>
  </si>
  <si>
    <t>Effizienz der Wärmeerzeugung</t>
  </si>
  <si>
    <t>Effizienz der Lüftung</t>
  </si>
  <si>
    <t>Primärenergiebedarf nach DIN 18599</t>
  </si>
  <si>
    <t>Endenergiebedarf nach DIN 18599</t>
  </si>
  <si>
    <t xml:space="preserve"> - gesamt </t>
  </si>
  <si>
    <t xml:space="preserve"> - nach Energieträger 1</t>
  </si>
  <si>
    <t xml:space="preserve"> - nach Energieträger 2</t>
  </si>
  <si>
    <t xml:space="preserve"> - nach Energieträger 3</t>
  </si>
  <si>
    <t xml:space="preserve"> - nach Energieträger 4</t>
  </si>
  <si>
    <t>Endenergiebedarf Strom nach DIN 18599</t>
  </si>
  <si>
    <t>Erzeugter regenerativer Strom</t>
  </si>
  <si>
    <t>billanzieller Anteil reg. Strom an Gesamt-Endenergiebedarf nach DIN 18599</t>
  </si>
  <si>
    <t>tatsächlich im Gebäude verbrauchter selbsterzeugter regenerativer Strom (Grundlage: z.B. DIN 18599)</t>
  </si>
  <si>
    <t>Art der Wärmeerzeuger
Effizienz der Verteilung</t>
  </si>
  <si>
    <t>zentral / dezentral
WRG in %
Regelungsstrategie
Gebäude SFP</t>
  </si>
  <si>
    <t>kWh/m²a</t>
  </si>
  <si>
    <t>kWh/m²a  +  Art des Energieträgers</t>
  </si>
  <si>
    <t>Einheit</t>
  </si>
  <si>
    <t>Fensterflächen</t>
  </si>
  <si>
    <t>Plausibilisierung
(Vorprüfung - ISRW)</t>
  </si>
  <si>
    <t>°C</t>
  </si>
  <si>
    <t xml:space="preserve">Wärmebrückenzuschlag </t>
  </si>
  <si>
    <t xml:space="preserve">Luftdichtigkeit </t>
  </si>
  <si>
    <t>Vorlauftemperatur Heizungsanlage</t>
  </si>
  <si>
    <t>Rücklauftemperatur Heizungsanlage</t>
  </si>
  <si>
    <t>W/(m²K)</t>
  </si>
  <si>
    <r>
      <t>h</t>
    </r>
    <r>
      <rPr>
        <vertAlign val="superscript"/>
        <sz val="10"/>
        <rFont val="Segoe UI"/>
        <family val="2"/>
      </rPr>
      <t>-1</t>
    </r>
  </si>
  <si>
    <r>
      <t>CO</t>
    </r>
    <r>
      <rPr>
        <vertAlign val="subscript"/>
        <sz val="10"/>
        <rFont val="Segoe UI"/>
        <family val="2"/>
      </rPr>
      <t>2</t>
    </r>
    <r>
      <rPr>
        <sz val="10"/>
        <rFont val="Segoe UI"/>
        <family val="2"/>
      </rPr>
      <t>-Kennwert (gemäß Energieausweis nach DIN 18599)</t>
    </r>
  </si>
  <si>
    <t xml:space="preserve">kg/(m²a)   </t>
  </si>
  <si>
    <t>Nah-/ Fernwärme - KWK fossiler Brennstoff</t>
  </si>
  <si>
    <t>passiv (Sonnenschutz, Gebäudemasse)</t>
  </si>
  <si>
    <t>204.98 (KWK, fossil)</t>
  </si>
  <si>
    <t>59.24 (Strom Mix)</t>
  </si>
  <si>
    <t>-</t>
  </si>
  <si>
    <t>70.07</t>
  </si>
  <si>
    <t>Beschreibung  Sanierung
(Verfasser)</t>
  </si>
  <si>
    <t>Lamllenraffstore im Kastenfenster</t>
  </si>
  <si>
    <t>Fenster ohne Sonnenschutz</t>
  </si>
  <si>
    <t>innleiegender Screen</t>
  </si>
  <si>
    <t>erhöhte Nachlüftung</t>
  </si>
  <si>
    <t>??</t>
  </si>
  <si>
    <t>Eisspeicher und geothermische Wärmepumpe mit PVT Absorber</t>
  </si>
  <si>
    <t>meist Fensterlüftung</t>
  </si>
  <si>
    <t>dezentrale pulsierende Lüftung mit Wärmerückgewinnung 
70% WRG,
SFP 190 - 345 Ws/m³</t>
  </si>
  <si>
    <t>semipassiv (Erdsonden, Luna-Kollektoren) und partiell aktiv</t>
  </si>
  <si>
    <t>56 (Strom Mix)</t>
  </si>
  <si>
    <t xml:space="preserve">  -24.13 (Korrektur nach GEG)</t>
  </si>
  <si>
    <t>IST Zustand Gebäude
(Verfasser)</t>
  </si>
  <si>
    <t>500 m² oder 14%</t>
  </si>
  <si>
    <t>089098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</si>
</sst>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0"/>
      <name val="Segoe UI"/>
      <family val="2"/>
    </font>
    <font>
      <vertAlign val="superscript"/>
      <sz val="10"/>
      <name val="Segoe UI"/>
      <family val="2"/>
    </font>
    <font>
      <b/>
      <sz val="10"/>
      <color rgb="FFFFFF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8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1" xfId="0" applyNumberFormat="1" applyBorder="1" applyAlignment="1">
      <alignment vertical="top" wrapText="1"/>
    </xf>
    <xf numFmtId="49" fontId="0" fillId="0" borderId="7" xfId="0" applyNumberFormat="1" applyBorder="1" applyAlignment="1">
      <alignment vertical="top" wrapText="1"/>
    </xf>
    <xf numFmtId="49" fontId="0" fillId="0" borderId="1" xfId="0" applyNumberFormat="1" applyBorder="1" applyAlignment="1">
      <alignment vertical="center" wrapText="1"/>
    </xf>
    <xf numFmtId="49" fontId="0" fillId="0" borderId="8" xfId="0" applyNumberFormat="1" applyBorder="1" applyAlignment="1">
      <alignment vertical="center" wrapText="1"/>
    </xf>
    <xf numFmtId="49" fontId="0" fillId="0" borderId="11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0" fillId="0" borderId="12" xfId="0" applyNumberFormat="1" applyBorder="1" applyAlignment="1">
      <alignment horizontal="left" vertical="top" wrapText="1"/>
    </xf>
    <xf numFmtId="1" fontId="0" fillId="0" borderId="1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top" wrapText="1"/>
    </xf>
    <xf numFmtId="1" fontId="1" fillId="3" borderId="4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6" xfId="0" applyNumberFormat="1" applyFont="1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1" fontId="0" fillId="0" borderId="15" xfId="0" applyNumberForma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4" fontId="2" fillId="0" borderId="13" xfId="0" applyNumberFormat="1" applyFon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49" fontId="0" fillId="0" borderId="18" xfId="0" applyNumberFormat="1" applyBorder="1" applyAlignment="1">
      <alignment vertical="top" wrapText="1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left" vertical="top" wrapText="1"/>
    </xf>
    <xf numFmtId="49" fontId="0" fillId="0" borderId="20" xfId="0" applyNumberFormat="1" applyBorder="1" applyAlignment="1">
      <alignment horizontal="left" vertical="top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3" fillId="5" borderId="6" xfId="0" applyNumberFormat="1" applyFont="1" applyFill="1" applyBorder="1" applyAlignment="1">
      <alignment horizontal="center" vertical="center" wrapText="1"/>
    </xf>
    <xf numFmtId="9" fontId="2" fillId="2" borderId="5" xfId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vertical="center"/>
    </xf>
    <xf numFmtId="1" fontId="1" fillId="3" borderId="9" xfId="0" applyNumberFormat="1" applyFont="1" applyFill="1" applyBorder="1" applyAlignment="1">
      <alignment horizontal="center" vertical="center"/>
    </xf>
    <xf numFmtId="1" fontId="1" fillId="3" borderId="10" xfId="0" applyNumberFormat="1" applyFont="1" applyFill="1" applyBorder="1" applyAlignment="1">
      <alignment horizontal="center" vertical="center"/>
    </xf>
    <xf numFmtId="0" fontId="7" fillId="2" borderId="3" xfId="0" quotePrefix="1" applyFont="1" applyFill="1" applyBorder="1" applyAlignment="1">
      <alignment horizontal="center" vertical="center" wrapText="1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"/>
  <sheetViews>
    <sheetView tabSelected="1" view="pageBreakPreview" zoomScaleNormal="100" zoomScaleSheetLayoutView="100" zoomScalePageLayoutView="85" workbookViewId="0">
      <selection activeCell="F1" sqref="F1"/>
    </sheetView>
  </sheetViews>
  <sheetFormatPr baseColWidth="10" defaultColWidth="11.42578125" defaultRowHeight="14.25" x14ac:dyDescent="0.25"/>
  <cols>
    <col min="1" max="1" width="6.140625" style="16" customWidth="1"/>
    <col min="2" max="2" width="46" style="5" customWidth="1"/>
    <col min="3" max="3" width="31.28515625" style="4" customWidth="1"/>
    <col min="4" max="4" width="26.7109375" style="8" customWidth="1"/>
    <col min="5" max="5" width="27.28515625" style="8" customWidth="1"/>
    <col min="6" max="6" width="26.42578125" style="8" customWidth="1"/>
    <col min="7" max="16384" width="11.42578125" style="2"/>
  </cols>
  <sheetData>
    <row r="1" spans="1:7" x14ac:dyDescent="0.25">
      <c r="A1" s="7" t="s">
        <v>2</v>
      </c>
      <c r="E1" s="6" t="s">
        <v>1</v>
      </c>
      <c r="F1" s="48" t="s">
        <v>81</v>
      </c>
    </row>
    <row r="2" spans="1:7" ht="15" thickBot="1" x14ac:dyDescent="0.3">
      <c r="A2" s="14"/>
      <c r="F2" s="6"/>
    </row>
    <row r="3" spans="1:7" s="1" customFormat="1" ht="21" thickTop="1" x14ac:dyDescent="0.25">
      <c r="A3" s="26">
        <v>1</v>
      </c>
      <c r="B3" s="46" t="s">
        <v>7</v>
      </c>
      <c r="C3" s="47"/>
      <c r="D3" s="47"/>
      <c r="E3" s="47"/>
      <c r="F3" s="47"/>
      <c r="G3" s="34"/>
    </row>
    <row r="4" spans="1:7" s="3" customFormat="1" ht="28.5" x14ac:dyDescent="0.25">
      <c r="A4" s="27" t="s">
        <v>9</v>
      </c>
      <c r="B4" s="28" t="s">
        <v>8</v>
      </c>
      <c r="C4" s="29" t="s">
        <v>49</v>
      </c>
      <c r="D4" s="43" t="s">
        <v>79</v>
      </c>
      <c r="E4" s="43" t="s">
        <v>67</v>
      </c>
      <c r="F4" s="30" t="s">
        <v>51</v>
      </c>
    </row>
    <row r="5" spans="1:7" x14ac:dyDescent="0.25">
      <c r="A5" s="15"/>
      <c r="B5" s="13" t="s">
        <v>4</v>
      </c>
      <c r="C5" s="24" t="s">
        <v>0</v>
      </c>
      <c r="D5" s="9">
        <v>13607.1</v>
      </c>
      <c r="E5" s="9">
        <v>13607.1</v>
      </c>
      <c r="F5" s="10"/>
    </row>
    <row r="6" spans="1:7" x14ac:dyDescent="0.25">
      <c r="A6" s="15"/>
      <c r="B6" s="13" t="s">
        <v>5</v>
      </c>
      <c r="C6" s="24" t="s">
        <v>3</v>
      </c>
      <c r="D6" s="9">
        <v>75949.649999999994</v>
      </c>
      <c r="E6" s="9">
        <v>75949.649999999994</v>
      </c>
      <c r="F6" s="10"/>
    </row>
    <row r="7" spans="1:7" x14ac:dyDescent="0.25">
      <c r="A7" s="15"/>
      <c r="B7" s="13" t="s">
        <v>6</v>
      </c>
      <c r="C7" s="24" t="s">
        <v>0</v>
      </c>
      <c r="D7" s="9">
        <v>20911.259999999998</v>
      </c>
      <c r="E7" s="9">
        <v>20911.259999999998</v>
      </c>
      <c r="F7" s="10"/>
    </row>
    <row r="8" spans="1:7" x14ac:dyDescent="0.25">
      <c r="A8" s="15"/>
      <c r="B8" s="13" t="s">
        <v>50</v>
      </c>
      <c r="C8" s="24" t="s">
        <v>27</v>
      </c>
      <c r="D8" s="9">
        <f>100/D7*2314.4</f>
        <v>11.067721409422484</v>
      </c>
      <c r="E8" s="9">
        <f>100/E7*2314.4</f>
        <v>11.067721409422484</v>
      </c>
      <c r="F8" s="10"/>
    </row>
    <row r="9" spans="1:7" ht="6.75" customHeight="1" x14ac:dyDescent="0.25">
      <c r="A9" s="15"/>
      <c r="B9" s="11"/>
      <c r="C9" s="12"/>
      <c r="D9" s="10"/>
      <c r="E9" s="10"/>
      <c r="F9" s="10"/>
    </row>
    <row r="10" spans="1:7" s="3" customFormat="1" ht="28.5" x14ac:dyDescent="0.25">
      <c r="A10" s="27" t="s">
        <v>14</v>
      </c>
      <c r="B10" s="28" t="s">
        <v>15</v>
      </c>
      <c r="C10" s="29" t="s">
        <v>49</v>
      </c>
      <c r="D10" s="43" t="s">
        <v>79</v>
      </c>
      <c r="E10" s="43" t="s">
        <v>67</v>
      </c>
      <c r="F10" s="30" t="s">
        <v>51</v>
      </c>
    </row>
    <row r="11" spans="1:7" ht="28.5" x14ac:dyDescent="0.25">
      <c r="A11" s="15"/>
      <c r="B11" s="13" t="s">
        <v>16</v>
      </c>
      <c r="C11" s="13" t="s">
        <v>11</v>
      </c>
      <c r="D11" s="9">
        <v>0.99</v>
      </c>
      <c r="E11" s="9">
        <v>0.46</v>
      </c>
      <c r="F11" s="10"/>
    </row>
    <row r="12" spans="1:7" ht="28.5" x14ac:dyDescent="0.25">
      <c r="A12" s="15"/>
      <c r="B12" s="13"/>
      <c r="C12" s="13" t="s">
        <v>12</v>
      </c>
      <c r="D12" s="9">
        <v>4.7</v>
      </c>
      <c r="E12" s="9">
        <v>1.3</v>
      </c>
      <c r="F12" s="10"/>
    </row>
    <row r="13" spans="1:7" ht="28.5" x14ac:dyDescent="0.25">
      <c r="A13" s="15"/>
      <c r="B13" s="13" t="s">
        <v>17</v>
      </c>
      <c r="C13" s="13" t="s">
        <v>13</v>
      </c>
      <c r="D13" s="9" t="s">
        <v>65</v>
      </c>
      <c r="E13" s="9" t="s">
        <v>65</v>
      </c>
      <c r="F13" s="10"/>
    </row>
    <row r="14" spans="1:7" ht="28.5" x14ac:dyDescent="0.25">
      <c r="A14" s="15"/>
      <c r="B14" s="17"/>
      <c r="C14" s="13" t="s">
        <v>12</v>
      </c>
      <c r="D14" s="9" t="s">
        <v>65</v>
      </c>
      <c r="E14" s="9" t="s">
        <v>65</v>
      </c>
      <c r="F14" s="10"/>
    </row>
    <row r="15" spans="1:7" x14ac:dyDescent="0.25">
      <c r="A15" s="15"/>
      <c r="B15" s="17" t="s">
        <v>53</v>
      </c>
      <c r="C15" s="13" t="s">
        <v>57</v>
      </c>
      <c r="D15" s="9">
        <v>0.1</v>
      </c>
      <c r="E15" s="9">
        <v>0.1</v>
      </c>
      <c r="F15" s="10"/>
    </row>
    <row r="16" spans="1:7" ht="15.75" x14ac:dyDescent="0.25">
      <c r="A16" s="15"/>
      <c r="B16" s="17" t="s">
        <v>54</v>
      </c>
      <c r="C16" s="13" t="s">
        <v>58</v>
      </c>
      <c r="D16" s="9">
        <v>0.4</v>
      </c>
      <c r="E16" s="9">
        <v>0.2</v>
      </c>
      <c r="F16" s="10"/>
    </row>
    <row r="17" spans="1:6" ht="6.75" customHeight="1" x14ac:dyDescent="0.25">
      <c r="A17" s="15"/>
      <c r="B17" s="11"/>
      <c r="C17" s="12"/>
      <c r="D17" s="10"/>
      <c r="E17" s="10"/>
      <c r="F17" s="10"/>
    </row>
    <row r="18" spans="1:6" s="3" customFormat="1" ht="28.5" x14ac:dyDescent="0.25">
      <c r="A18" s="27" t="s">
        <v>29</v>
      </c>
      <c r="B18" s="28" t="s">
        <v>31</v>
      </c>
      <c r="C18" s="29" t="s">
        <v>49</v>
      </c>
      <c r="D18" s="43" t="s">
        <v>79</v>
      </c>
      <c r="E18" s="43" t="s">
        <v>67</v>
      </c>
      <c r="F18" s="30" t="s">
        <v>51</v>
      </c>
    </row>
    <row r="19" spans="1:6" ht="42.75" x14ac:dyDescent="0.25">
      <c r="A19" s="15"/>
      <c r="B19" s="13" t="s">
        <v>18</v>
      </c>
      <c r="C19" s="18" t="s">
        <v>19</v>
      </c>
      <c r="D19" s="9" t="s">
        <v>70</v>
      </c>
      <c r="E19" s="9" t="s">
        <v>68</v>
      </c>
      <c r="F19" s="10"/>
    </row>
    <row r="20" spans="1:6" ht="42.75" x14ac:dyDescent="0.25">
      <c r="A20" s="15"/>
      <c r="B20" s="13" t="s">
        <v>18</v>
      </c>
      <c r="C20" s="18" t="s">
        <v>20</v>
      </c>
      <c r="D20" s="9">
        <v>0.7</v>
      </c>
      <c r="E20" s="9">
        <v>0.2</v>
      </c>
      <c r="F20" s="10"/>
    </row>
    <row r="21" spans="1:6" x14ac:dyDescent="0.25">
      <c r="A21" s="15"/>
      <c r="B21" s="13" t="s">
        <v>69</v>
      </c>
      <c r="C21" s="18" t="s">
        <v>21</v>
      </c>
      <c r="D21" s="9">
        <v>0.7</v>
      </c>
      <c r="E21" s="9">
        <v>0.46</v>
      </c>
      <c r="F21" s="10"/>
    </row>
    <row r="22" spans="1:6" ht="48.75" x14ac:dyDescent="0.25">
      <c r="A22" s="15"/>
      <c r="B22" s="13" t="s">
        <v>22</v>
      </c>
      <c r="C22" s="18" t="s">
        <v>23</v>
      </c>
      <c r="D22" s="9" t="s">
        <v>72</v>
      </c>
      <c r="E22" s="9" t="s">
        <v>71</v>
      </c>
      <c r="F22" s="10"/>
    </row>
    <row r="23" spans="1:6" ht="85.5" x14ac:dyDescent="0.25">
      <c r="A23" s="15"/>
      <c r="B23" s="13" t="s">
        <v>24</v>
      </c>
      <c r="C23" s="18" t="s">
        <v>25</v>
      </c>
      <c r="D23" s="42" t="s">
        <v>62</v>
      </c>
      <c r="E23" s="42" t="s">
        <v>76</v>
      </c>
      <c r="F23" s="10"/>
    </row>
    <row r="24" spans="1:6" x14ac:dyDescent="0.25">
      <c r="A24" s="15"/>
      <c r="B24" s="13" t="s">
        <v>26</v>
      </c>
      <c r="C24" s="18" t="s">
        <v>27</v>
      </c>
      <c r="D24" s="9"/>
      <c r="E24" s="9" t="s">
        <v>80</v>
      </c>
      <c r="F24" s="10"/>
    </row>
    <row r="25" spans="1:6" ht="6.75" customHeight="1" x14ac:dyDescent="0.25">
      <c r="A25" s="15"/>
      <c r="B25" s="11"/>
      <c r="C25" s="12"/>
      <c r="D25" s="10"/>
      <c r="E25" s="10"/>
      <c r="F25" s="10"/>
    </row>
    <row r="26" spans="1:6" s="3" customFormat="1" ht="28.5" x14ac:dyDescent="0.25">
      <c r="A26" s="27" t="s">
        <v>28</v>
      </c>
      <c r="B26" s="28" t="s">
        <v>30</v>
      </c>
      <c r="C26" s="29" t="s">
        <v>49</v>
      </c>
      <c r="D26" s="43" t="s">
        <v>79</v>
      </c>
      <c r="E26" s="43" t="s">
        <v>67</v>
      </c>
      <c r="F26" s="30" t="s">
        <v>51</v>
      </c>
    </row>
    <row r="27" spans="1:6" ht="42.75" x14ac:dyDescent="0.25">
      <c r="A27" s="15"/>
      <c r="B27" s="13" t="s">
        <v>32</v>
      </c>
      <c r="C27" s="22" t="s">
        <v>45</v>
      </c>
      <c r="D27" s="42" t="s">
        <v>61</v>
      </c>
      <c r="E27" s="42" t="s">
        <v>73</v>
      </c>
      <c r="F27" s="10"/>
    </row>
    <row r="28" spans="1:6" x14ac:dyDescent="0.25">
      <c r="A28" s="15"/>
      <c r="B28" s="13" t="s">
        <v>55</v>
      </c>
      <c r="C28" s="22" t="s">
        <v>52</v>
      </c>
      <c r="D28" s="9">
        <v>70</v>
      </c>
      <c r="E28" s="9">
        <v>45</v>
      </c>
      <c r="F28" s="10"/>
    </row>
    <row r="29" spans="1:6" x14ac:dyDescent="0.25">
      <c r="A29" s="15"/>
      <c r="B29" s="13" t="s">
        <v>56</v>
      </c>
      <c r="C29" s="22" t="s">
        <v>52</v>
      </c>
      <c r="D29" s="9">
        <v>55</v>
      </c>
      <c r="E29" s="9">
        <v>30</v>
      </c>
      <c r="F29" s="10"/>
    </row>
    <row r="30" spans="1:6" ht="57" x14ac:dyDescent="0.25">
      <c r="A30" s="15"/>
      <c r="B30" s="13" t="s">
        <v>33</v>
      </c>
      <c r="C30" s="22" t="s">
        <v>46</v>
      </c>
      <c r="D30" s="9" t="s">
        <v>74</v>
      </c>
      <c r="E30" s="42" t="s">
        <v>75</v>
      </c>
      <c r="F30" s="10"/>
    </row>
    <row r="31" spans="1:6" x14ac:dyDescent="0.25">
      <c r="A31" s="15"/>
      <c r="B31" s="13" t="s">
        <v>34</v>
      </c>
      <c r="C31" s="23" t="s">
        <v>47</v>
      </c>
      <c r="D31" s="9">
        <v>207.1</v>
      </c>
      <c r="E31" s="9">
        <v>57.4</v>
      </c>
      <c r="F31" s="10"/>
    </row>
    <row r="32" spans="1:6" x14ac:dyDescent="0.25">
      <c r="A32" s="15"/>
      <c r="B32" s="19" t="s">
        <v>35</v>
      </c>
      <c r="C32" s="23"/>
      <c r="D32" s="9"/>
      <c r="E32" s="9"/>
      <c r="F32" s="10"/>
    </row>
    <row r="33" spans="1:6" x14ac:dyDescent="0.25">
      <c r="A33" s="15"/>
      <c r="B33" s="20" t="s">
        <v>36</v>
      </c>
      <c r="C33" s="23" t="s">
        <v>47</v>
      </c>
      <c r="D33" s="9">
        <f>204.98+59.24</f>
        <v>264.21999999999997</v>
      </c>
      <c r="E33" s="9">
        <v>31.87</v>
      </c>
      <c r="F33" s="10"/>
    </row>
    <row r="34" spans="1:6" ht="14.25" customHeight="1" x14ac:dyDescent="0.25">
      <c r="A34" s="15"/>
      <c r="B34" s="19" t="s">
        <v>37</v>
      </c>
      <c r="C34" s="23" t="s">
        <v>48</v>
      </c>
      <c r="D34" s="9" t="s">
        <v>63</v>
      </c>
      <c r="E34" s="9" t="s">
        <v>65</v>
      </c>
      <c r="F34" s="10"/>
    </row>
    <row r="35" spans="1:6" ht="14.25" customHeight="1" x14ac:dyDescent="0.25">
      <c r="A35" s="15"/>
      <c r="B35" s="19" t="s">
        <v>38</v>
      </c>
      <c r="C35" s="23" t="s">
        <v>48</v>
      </c>
      <c r="D35" s="9" t="s">
        <v>64</v>
      </c>
      <c r="E35" s="9" t="s">
        <v>77</v>
      </c>
      <c r="F35" s="10"/>
    </row>
    <row r="36" spans="1:6" ht="14.25" customHeight="1" x14ac:dyDescent="0.25">
      <c r="A36" s="15"/>
      <c r="B36" s="19" t="s">
        <v>39</v>
      </c>
      <c r="C36" s="23" t="s">
        <v>48</v>
      </c>
      <c r="D36" s="9" t="s">
        <v>65</v>
      </c>
      <c r="E36" s="45" t="s">
        <v>78</v>
      </c>
      <c r="F36" s="10"/>
    </row>
    <row r="37" spans="1:6" ht="14.25" customHeight="1" x14ac:dyDescent="0.25">
      <c r="A37" s="15"/>
      <c r="B37" s="19" t="s">
        <v>40</v>
      </c>
      <c r="C37" s="23" t="s">
        <v>48</v>
      </c>
      <c r="D37" s="9" t="s">
        <v>65</v>
      </c>
      <c r="E37" s="9" t="s">
        <v>65</v>
      </c>
      <c r="F37" s="10"/>
    </row>
    <row r="38" spans="1:6" x14ac:dyDescent="0.25">
      <c r="A38" s="15"/>
      <c r="B38" s="19" t="s">
        <v>41</v>
      </c>
      <c r="C38" s="23" t="s">
        <v>47</v>
      </c>
      <c r="D38" s="9">
        <v>59.24</v>
      </c>
      <c r="E38" s="9">
        <v>31.87</v>
      </c>
      <c r="F38" s="10"/>
    </row>
    <row r="39" spans="1:6" x14ac:dyDescent="0.25">
      <c r="A39" s="15"/>
      <c r="B39" s="25" t="s">
        <v>42</v>
      </c>
      <c r="C39" s="23" t="s">
        <v>47</v>
      </c>
      <c r="D39" s="9" t="s">
        <v>65</v>
      </c>
      <c r="E39" s="9">
        <f>370937.56/E5</f>
        <v>27.260588957235559</v>
      </c>
      <c r="F39" s="10"/>
    </row>
    <row r="40" spans="1:6" ht="28.5" x14ac:dyDescent="0.25">
      <c r="A40" s="15"/>
      <c r="B40" s="21" t="s">
        <v>43</v>
      </c>
      <c r="C40" s="23" t="s">
        <v>10</v>
      </c>
      <c r="D40" s="9" t="s">
        <v>65</v>
      </c>
      <c r="E40" s="44">
        <f>24.13/56</f>
        <v>0.43089285714285713</v>
      </c>
      <c r="F40" s="10"/>
    </row>
    <row r="41" spans="1:6" ht="28.5" x14ac:dyDescent="0.25">
      <c r="A41" s="15"/>
      <c r="B41" s="13" t="s">
        <v>44</v>
      </c>
      <c r="C41" s="23" t="s">
        <v>47</v>
      </c>
      <c r="D41" s="9" t="s">
        <v>65</v>
      </c>
      <c r="E41" s="9">
        <v>-24.13</v>
      </c>
      <c r="F41" s="10"/>
    </row>
    <row r="42" spans="1:6" ht="28.5" x14ac:dyDescent="0.25">
      <c r="A42" s="36"/>
      <c r="B42" s="37" t="s">
        <v>59</v>
      </c>
      <c r="C42" s="41" t="s">
        <v>60</v>
      </c>
      <c r="D42" s="38" t="s">
        <v>66</v>
      </c>
      <c r="E42" s="38">
        <v>17.850000000000001</v>
      </c>
      <c r="F42" s="39"/>
    </row>
    <row r="43" spans="1:6" ht="28.5" x14ac:dyDescent="0.25">
      <c r="A43" s="36"/>
      <c r="B43" s="37" t="s">
        <v>59</v>
      </c>
      <c r="C43" s="40" t="s">
        <v>60</v>
      </c>
      <c r="D43" s="9" t="s">
        <v>65</v>
      </c>
      <c r="E43" s="9" t="s">
        <v>65</v>
      </c>
      <c r="F43" s="39"/>
    </row>
    <row r="44" spans="1:6" ht="6.75" customHeight="1" thickBot="1" x14ac:dyDescent="0.3">
      <c r="A44" s="31"/>
      <c r="B44" s="32"/>
      <c r="C44" s="33"/>
      <c r="D44" s="35"/>
      <c r="E44" s="35"/>
      <c r="F44" s="35"/>
    </row>
    <row r="45" spans="1:6" ht="15" thickTop="1" x14ac:dyDescent="0.25"/>
  </sheetData>
  <mergeCells count="1">
    <mergeCell ref="B3:F3"/>
  </mergeCells>
  <pageMargins left="0.78740157480314965" right="0.78740157480314965" top="1.5748031496062993" bottom="0.59055118110236227" header="0.51181102362204722" footer="0.39370078740157483"/>
  <pageSetup paperSize="9" scale="54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  <ignoredErrors>
    <ignoredError sqref="F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Props1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C8FF48-393D-4F9D-8FFC-DE0ECE099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0109A8-3DC8-460D-B302-B2229D9889A1}">
  <ds:schemaRefs>
    <ds:schemaRef ds:uri="a4d2e930-7986-48d5-80b8-2c75770d830a"/>
    <ds:schemaRef ds:uri="http://purl.org/dc/elements/1.1/"/>
    <ds:schemaRef ds:uri="e79ec04e-8837-401c-be1a-e7bb8613a977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18463d4b-1487-4e3b-a8d5-a0c716de7be2"/>
    <ds:schemaRef ds:uri="26f9a7ac-6872-4ea0-a1b5-2fde7bfb3cec"/>
    <ds:schemaRef ds:uri="b7cb036a-9f2e-48b2-afd6-547dd03ece85"/>
    <ds:schemaRef ds:uri="d86b1986-bb9f-4ccc-86c9-6ccf075c3c34"/>
    <ds:schemaRef ds:uri="961845bc-b540-44cd-b6c1-e80895590e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Formblätter für die energetischen Kennwerte</dc:title>
  <dc:creator>Yücel, Merve</dc:creator>
  <cp:lastModifiedBy>Yücel, Merve</cp:lastModifiedBy>
  <cp:lastPrinted>2016-03-01T13:27:33Z</cp:lastPrinted>
  <dcterms:created xsi:type="dcterms:W3CDTF">2000-10-12T14:31:01Z</dcterms:created>
  <dcterms:modified xsi:type="dcterms:W3CDTF">2024-05-21T14:04:28Z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